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<sst xmlns="http://schemas.openxmlformats.org/spreadsheetml/2006/main" count="83" uniqueCount="37">
  <si>
    <t>Target groups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</si>
  <si>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</si>
  <si>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</si>
  <si>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</si>
  <si>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</si>
  <si>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</si>
  <si>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</si>
  <si>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</si>
  <si>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</si>
  <si>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</si>
  <si>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</si>
  <si>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</si>
  <si>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</si>
  <si>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All year</t>
  </si>
  <si>
    <t>18-49</t>
  </si>
  <si>
    <t>15-24</t>
  </si>
  <si>
    <t>18-29</t>
  </si>
  <si>
    <t>18-39</t>
  </si>
  <si>
    <t>18-59</t>
  </si>
  <si>
    <t>18+</t>
  </si>
  <si>
    <t>18-39 Females</t>
  </si>
  <si>
    <t>18-49 Females</t>
  </si>
  <si>
    <t>18-59 Females</t>
  </si>
  <si>
    <t>HW w/ch. 0-14</t>
  </si>
  <si>
    <t>18-49 HW</t>
  </si>
  <si>
    <t>18+ HW</t>
  </si>
  <si>
    <t>18-39 Males</t>
  </si>
  <si>
    <t>18-49 Males</t>
  </si>
  <si>
    <t>Males ABC pp</t>
  </si>
  <si>
    <t>18-49 ABC pp</t>
  </si>
  <si>
    <t>18-59 AB pp</t>
  </si>
  <si>
    <t>18-49 urban</t>
  </si>
  <si>
    <t>net</t>
  </si>
  <si>
    <t>RTL Klub estimated revenue for year 2013 (in 1000 HUF)</t>
  </si>
  <si>
    <t>RTL Klub estimated net ATSCPP for year 2013</t>
  </si>
  <si>
    <t>Total estimated 30"eqGRP by month for year 2013</t>
  </si>
  <si>
    <t>created: 1st February 2013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</si>
</sst>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172" fontId="0" fillId="2" borderId="2" xfId="0" applyNumberForma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2" borderId="10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3" fontId="0" fillId="0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14.7109375" style="0" customWidth="1"/>
    <col min="14" max="14" width="10.421875" style="0" customWidth="1"/>
  </cols>
  <sheetData>
    <row r="1" spans="1:14" ht="13.5" thickBot="1">
      <c r="A1" s="1" t="s">
        <v>33</v>
      </c>
      <c r="B1" s="1"/>
      <c r="N1" s="39" t="s">
        <v>36</v>
      </c>
    </row>
    <row r="2" spans="1:14" ht="13.5" thickBot="1">
      <c r="A2" s="16"/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8" t="s">
        <v>13</v>
      </c>
    </row>
    <row r="3" spans="1:14" ht="13.5" thickBot="1">
      <c r="A3" s="19" t="s">
        <v>32</v>
      </c>
      <c r="B3" s="20">
        <v>840000</v>
      </c>
      <c r="C3" s="20">
        <v>1350000</v>
      </c>
      <c r="D3" s="20">
        <v>2000000</v>
      </c>
      <c r="E3" s="20">
        <v>2100000</v>
      </c>
      <c r="F3" s="20">
        <v>2150000</v>
      </c>
      <c r="G3" s="20">
        <v>1650000</v>
      </c>
      <c r="H3" s="20">
        <v>1000000</v>
      </c>
      <c r="I3" s="20">
        <v>950000</v>
      </c>
      <c r="J3" s="20">
        <v>2400000</v>
      </c>
      <c r="K3" s="20">
        <v>3000000</v>
      </c>
      <c r="L3" s="20">
        <v>3100000</v>
      </c>
      <c r="M3" s="20">
        <v>1900000</v>
      </c>
      <c r="N3" s="21">
        <f>SUM(B3:M3)</f>
        <v>22440000</v>
      </c>
    </row>
    <row r="6" spans="1:2" ht="13.5" thickBot="1">
      <c r="A6" s="1" t="s">
        <v>34</v>
      </c>
      <c r="B6" s="1"/>
    </row>
    <row r="7" spans="1:14" ht="13.5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4" t="s">
        <v>13</v>
      </c>
    </row>
    <row r="8" spans="1:14" ht="12.75">
      <c r="A8" s="5" t="s">
        <v>14</v>
      </c>
      <c r="B8" s="6">
        <f>B$3*1000/B33</f>
        <v>25695.315610176516</v>
      </c>
      <c r="C8" s="7">
        <f aca="true" t="shared" si="0" ref="C8:N8">C$3*1000/C33</f>
        <v>38360.59584606426</v>
      </c>
      <c r="D8" s="7">
        <f t="shared" si="0"/>
        <v>51859.61556835026</v>
      </c>
      <c r="E8" s="7">
        <f t="shared" si="0"/>
        <v>58381.18984361526</v>
      </c>
      <c r="F8" s="7">
        <f t="shared" si="0"/>
        <v>63225.19936447061</v>
      </c>
      <c r="G8" s="7">
        <f t="shared" si="0"/>
        <v>59283.00281137821</v>
      </c>
      <c r="H8" s="7">
        <f t="shared" si="0"/>
        <v>35404.431870959546</v>
      </c>
      <c r="I8" s="7">
        <f t="shared" si="0"/>
        <v>33680.3511163123</v>
      </c>
      <c r="J8" s="7">
        <f t="shared" si="0"/>
        <v>71870.25886639759</v>
      </c>
      <c r="K8" s="7">
        <f t="shared" si="0"/>
        <v>80049.10140257377</v>
      </c>
      <c r="L8" s="7">
        <f t="shared" si="0"/>
        <v>81559.92986812005</v>
      </c>
      <c r="M8" s="36">
        <f t="shared" si="0"/>
        <v>57300.09328269738</v>
      </c>
      <c r="N8" s="8">
        <f t="shared" si="0"/>
        <v>55717.38176910728</v>
      </c>
    </row>
    <row r="9" spans="1:14" ht="12.75">
      <c r="A9" s="5" t="s">
        <v>15</v>
      </c>
      <c r="B9" s="9">
        <f aca="true" t="shared" si="1" ref="B9:N24">B$3*1000/B34</f>
        <v>42253.07969619571</v>
      </c>
      <c r="C9" s="10">
        <f t="shared" si="1"/>
        <v>59520.5506995421</v>
      </c>
      <c r="D9" s="10">
        <f t="shared" si="1"/>
        <v>78237.93672489365</v>
      </c>
      <c r="E9" s="10">
        <f t="shared" si="1"/>
        <v>86389.02122978178</v>
      </c>
      <c r="F9" s="10">
        <f t="shared" si="1"/>
        <v>91043.32760987099</v>
      </c>
      <c r="G9" s="10">
        <f t="shared" si="1"/>
        <v>85647.20427563187</v>
      </c>
      <c r="H9" s="10">
        <f t="shared" si="1"/>
        <v>49256.9866562835</v>
      </c>
      <c r="I9" s="10">
        <f t="shared" si="1"/>
        <v>46643.45791917112</v>
      </c>
      <c r="J9" s="10">
        <f t="shared" si="1"/>
        <v>110490.19316019207</v>
      </c>
      <c r="K9" s="10">
        <f t="shared" si="1"/>
        <v>119113.85377113734</v>
      </c>
      <c r="L9" s="10">
        <f t="shared" si="1"/>
        <v>114520.29079582069</v>
      </c>
      <c r="M9" s="37">
        <f t="shared" si="1"/>
        <v>78257.04538838463</v>
      </c>
      <c r="N9" s="11">
        <f t="shared" si="1"/>
        <v>81826.70975161072</v>
      </c>
    </row>
    <row r="10" spans="1:14" ht="12.75">
      <c r="A10" s="5" t="s">
        <v>16</v>
      </c>
      <c r="B10" s="9">
        <f t="shared" si="1"/>
        <v>35423.88473501669</v>
      </c>
      <c r="C10" s="10">
        <f t="shared" si="1"/>
        <v>50590.15672447575</v>
      </c>
      <c r="D10" s="10">
        <f t="shared" si="1"/>
        <v>61259.14842021358</v>
      </c>
      <c r="E10" s="10">
        <f t="shared" si="1"/>
        <v>70475.13175595581</v>
      </c>
      <c r="F10" s="10">
        <f t="shared" si="1"/>
        <v>75289.98757470472</v>
      </c>
      <c r="G10" s="10">
        <f t="shared" si="1"/>
        <v>75421.6312367897</v>
      </c>
      <c r="H10" s="10">
        <f t="shared" si="1"/>
        <v>44846.009695394365</v>
      </c>
      <c r="I10" s="10">
        <f t="shared" si="1"/>
        <v>42924.63390735488</v>
      </c>
      <c r="J10" s="10">
        <f t="shared" si="1"/>
        <v>92125.52568759372</v>
      </c>
      <c r="K10" s="10">
        <f t="shared" si="1"/>
        <v>97530.57029651383</v>
      </c>
      <c r="L10" s="10">
        <f t="shared" si="1"/>
        <v>98803.07757653961</v>
      </c>
      <c r="M10" s="37">
        <f t="shared" si="1"/>
        <v>68046.60166469237</v>
      </c>
      <c r="N10" s="11">
        <f t="shared" si="1"/>
        <v>69298.62143984453</v>
      </c>
    </row>
    <row r="11" spans="1:14" ht="12.75">
      <c r="A11" s="5" t="s">
        <v>17</v>
      </c>
      <c r="B11" s="9">
        <f t="shared" si="1"/>
        <v>28136.715579546773</v>
      </c>
      <c r="C11" s="10">
        <f t="shared" si="1"/>
        <v>41234.96107097448</v>
      </c>
      <c r="D11" s="10">
        <f t="shared" si="1"/>
        <v>54978.08763661716</v>
      </c>
      <c r="E11" s="10">
        <f t="shared" si="1"/>
        <v>61462.312413383566</v>
      </c>
      <c r="F11" s="10">
        <f t="shared" si="1"/>
        <v>66686.96145550703</v>
      </c>
      <c r="G11" s="10">
        <f t="shared" si="1"/>
        <v>62557.29102877838</v>
      </c>
      <c r="H11" s="10">
        <f t="shared" si="1"/>
        <v>38599.59805006627</v>
      </c>
      <c r="I11" s="10">
        <f t="shared" si="1"/>
        <v>36747.29336484496</v>
      </c>
      <c r="J11" s="10">
        <f t="shared" si="1"/>
        <v>77525.42913851669</v>
      </c>
      <c r="K11" s="10">
        <f t="shared" si="1"/>
        <v>85759.60719661864</v>
      </c>
      <c r="L11" s="10">
        <f t="shared" si="1"/>
        <v>85684.90589863562</v>
      </c>
      <c r="M11" s="37">
        <f t="shared" si="1"/>
        <v>60367.44898028137</v>
      </c>
      <c r="N11" s="11">
        <f t="shared" si="1"/>
        <v>59505.78740145975</v>
      </c>
    </row>
    <row r="12" spans="1:14" ht="12.75">
      <c r="A12" s="5" t="s">
        <v>18</v>
      </c>
      <c r="B12" s="9">
        <f t="shared" si="1"/>
        <v>22943.337909294634</v>
      </c>
      <c r="C12" s="10">
        <f t="shared" si="1"/>
        <v>34496.7310240601</v>
      </c>
      <c r="D12" s="10">
        <f t="shared" si="1"/>
        <v>46165.61513960523</v>
      </c>
      <c r="E12" s="10">
        <f t="shared" si="1"/>
        <v>51474.27098304456</v>
      </c>
      <c r="F12" s="10">
        <f t="shared" si="1"/>
        <v>55749.088103782364</v>
      </c>
      <c r="G12" s="10">
        <f t="shared" si="1"/>
        <v>52348.64709274912</v>
      </c>
      <c r="H12" s="10">
        <f t="shared" si="1"/>
        <v>31267.226273827946</v>
      </c>
      <c r="I12" s="10">
        <f t="shared" si="1"/>
        <v>29688.12617940169</v>
      </c>
      <c r="J12" s="10">
        <f t="shared" si="1"/>
        <v>63500.53114240616</v>
      </c>
      <c r="K12" s="10">
        <f t="shared" si="1"/>
        <v>71499.44548543399</v>
      </c>
      <c r="L12" s="10">
        <f t="shared" si="1"/>
        <v>72309.47034277229</v>
      </c>
      <c r="M12" s="37">
        <f t="shared" si="1"/>
        <v>50445.732574591435</v>
      </c>
      <c r="N12" s="11">
        <f t="shared" si="1"/>
        <v>49403.255090027815</v>
      </c>
    </row>
    <row r="13" spans="1:14" ht="12.75">
      <c r="A13" s="5" t="s">
        <v>19</v>
      </c>
      <c r="B13" s="9">
        <f t="shared" si="1"/>
        <v>19607.27681345123</v>
      </c>
      <c r="C13" s="10">
        <f t="shared" si="1"/>
        <v>30243.201126519234</v>
      </c>
      <c r="D13" s="10">
        <f t="shared" si="1"/>
        <v>40371.08530074419</v>
      </c>
      <c r="E13" s="10">
        <f t="shared" si="1"/>
        <v>44818.91846212849</v>
      </c>
      <c r="F13" s="10">
        <f t="shared" si="1"/>
        <v>48142.598809919844</v>
      </c>
      <c r="G13" s="10">
        <f t="shared" si="1"/>
        <v>44710.224167770175</v>
      </c>
      <c r="H13" s="10">
        <f t="shared" si="1"/>
        <v>26779.839202041898</v>
      </c>
      <c r="I13" s="10">
        <f t="shared" si="1"/>
        <v>25398.388141374166</v>
      </c>
      <c r="J13" s="10">
        <f t="shared" si="1"/>
        <v>54952.08059669981</v>
      </c>
      <c r="K13" s="10">
        <f t="shared" si="1"/>
        <v>62189.616065986644</v>
      </c>
      <c r="L13" s="10">
        <f t="shared" si="1"/>
        <v>63153.795612679096</v>
      </c>
      <c r="M13" s="37">
        <f t="shared" si="1"/>
        <v>43696.408630948215</v>
      </c>
      <c r="N13" s="11">
        <f t="shared" si="1"/>
        <v>42770.058934473454</v>
      </c>
    </row>
    <row r="14" spans="1:14" ht="12.75">
      <c r="A14" s="5" t="s">
        <v>20</v>
      </c>
      <c r="B14" s="9">
        <f t="shared" si="1"/>
        <v>22205.06329474279</v>
      </c>
      <c r="C14" s="10">
        <f t="shared" si="1"/>
        <v>31637.664401253664</v>
      </c>
      <c r="D14" s="10">
        <f t="shared" si="1"/>
        <v>42040.469164263275</v>
      </c>
      <c r="E14" s="10">
        <f t="shared" si="1"/>
        <v>46479.55714756115</v>
      </c>
      <c r="F14" s="10">
        <f t="shared" si="1"/>
        <v>50206.61326500271</v>
      </c>
      <c r="G14" s="10">
        <f t="shared" si="1"/>
        <v>48302.16215176713</v>
      </c>
      <c r="H14" s="10">
        <f t="shared" si="1"/>
        <v>29333.486921550404</v>
      </c>
      <c r="I14" s="10">
        <f t="shared" si="1"/>
        <v>28274.9130228591</v>
      </c>
      <c r="J14" s="10">
        <f t="shared" si="1"/>
        <v>58387.91125196433</v>
      </c>
      <c r="K14" s="10">
        <f t="shared" si="1"/>
        <v>64659.68822618234</v>
      </c>
      <c r="L14" s="10">
        <f t="shared" si="1"/>
        <v>65508.81527591483</v>
      </c>
      <c r="M14" s="37">
        <f t="shared" si="1"/>
        <v>46888.11342183275</v>
      </c>
      <c r="N14" s="11">
        <f t="shared" si="1"/>
        <v>45492.17116237807</v>
      </c>
    </row>
    <row r="15" spans="1:14" ht="12.75">
      <c r="A15" s="5" t="s">
        <v>21</v>
      </c>
      <c r="B15" s="9">
        <f t="shared" si="1"/>
        <v>21898.073064106782</v>
      </c>
      <c r="C15" s="10">
        <f t="shared" si="1"/>
        <v>31575.311165245927</v>
      </c>
      <c r="D15" s="10">
        <f t="shared" si="1"/>
        <v>42113.2851940867</v>
      </c>
      <c r="E15" s="10">
        <f t="shared" si="1"/>
        <v>46650.87062374941</v>
      </c>
      <c r="F15" s="10">
        <f t="shared" si="1"/>
        <v>50475.17050687437</v>
      </c>
      <c r="G15" s="10">
        <f t="shared" si="1"/>
        <v>48424.30023204882</v>
      </c>
      <c r="H15" s="10">
        <f t="shared" si="1"/>
        <v>28770.593777641734</v>
      </c>
      <c r="I15" s="10">
        <f t="shared" si="1"/>
        <v>27644.744099148313</v>
      </c>
      <c r="J15" s="10">
        <f t="shared" si="1"/>
        <v>57800.51429796636</v>
      </c>
      <c r="K15" s="10">
        <f t="shared" si="1"/>
        <v>64145.65836825449</v>
      </c>
      <c r="L15" s="10">
        <f t="shared" si="1"/>
        <v>65555.8142150738</v>
      </c>
      <c r="M15" s="37">
        <f t="shared" si="1"/>
        <v>47155.63585475363</v>
      </c>
      <c r="N15" s="11">
        <f t="shared" si="1"/>
        <v>45307.459322042356</v>
      </c>
    </row>
    <row r="16" spans="1:14" ht="12.75">
      <c r="A16" s="5" t="s">
        <v>22</v>
      </c>
      <c r="B16" s="9">
        <f t="shared" si="1"/>
        <v>19786.40313786883</v>
      </c>
      <c r="C16" s="10">
        <f t="shared" si="1"/>
        <v>29113.823556247033</v>
      </c>
      <c r="D16" s="10">
        <f t="shared" si="1"/>
        <v>38590.5135777824</v>
      </c>
      <c r="E16" s="10">
        <f t="shared" si="1"/>
        <v>42234.45211429372</v>
      </c>
      <c r="F16" s="10">
        <f t="shared" si="1"/>
        <v>46038.76432316309</v>
      </c>
      <c r="G16" s="10">
        <f t="shared" si="1"/>
        <v>44084.929842832455</v>
      </c>
      <c r="H16" s="10">
        <f t="shared" si="1"/>
        <v>26044.824081967992</v>
      </c>
      <c r="I16" s="10">
        <f t="shared" si="1"/>
        <v>24922.65810312002</v>
      </c>
      <c r="J16" s="10">
        <f t="shared" si="1"/>
        <v>52298.21504119887</v>
      </c>
      <c r="K16" s="10">
        <f t="shared" si="1"/>
        <v>58308.777105524714</v>
      </c>
      <c r="L16" s="10">
        <f t="shared" si="1"/>
        <v>59151.79352506197</v>
      </c>
      <c r="M16" s="37">
        <f t="shared" si="1"/>
        <v>42413.17802676064</v>
      </c>
      <c r="N16" s="11">
        <f t="shared" si="1"/>
        <v>41132.167959550505</v>
      </c>
    </row>
    <row r="17" spans="1:14" ht="12.75">
      <c r="A17" s="5" t="s">
        <v>23</v>
      </c>
      <c r="B17" s="9">
        <f t="shared" si="1"/>
        <v>16793.574151077577</v>
      </c>
      <c r="C17" s="10">
        <f t="shared" si="1"/>
        <v>25422.7133992082</v>
      </c>
      <c r="D17" s="10">
        <f t="shared" si="1"/>
        <v>35400.62548314115</v>
      </c>
      <c r="E17" s="10">
        <f t="shared" si="1"/>
        <v>38493.83965308228</v>
      </c>
      <c r="F17" s="10">
        <f t="shared" si="1"/>
        <v>41923.04489254371</v>
      </c>
      <c r="G17" s="10">
        <f t="shared" si="1"/>
        <v>38902.80501234594</v>
      </c>
      <c r="H17" s="10">
        <f t="shared" si="1"/>
        <v>23847.27651872953</v>
      </c>
      <c r="I17" s="10">
        <f t="shared" si="1"/>
        <v>22100.736623803798</v>
      </c>
      <c r="J17" s="10">
        <f t="shared" si="1"/>
        <v>46885.81257006857</v>
      </c>
      <c r="K17" s="10">
        <f t="shared" si="1"/>
        <v>52443.19019224245</v>
      </c>
      <c r="L17" s="10">
        <f t="shared" si="1"/>
        <v>55184.42768627474</v>
      </c>
      <c r="M17" s="37">
        <f t="shared" si="1"/>
        <v>39137.996164068754</v>
      </c>
      <c r="N17" s="11">
        <f t="shared" si="1"/>
        <v>37035.67112587759</v>
      </c>
    </row>
    <row r="18" spans="1:14" ht="12.75">
      <c r="A18" s="5" t="s">
        <v>24</v>
      </c>
      <c r="B18" s="9">
        <f t="shared" si="1"/>
        <v>20551.94832954119</v>
      </c>
      <c r="C18" s="10">
        <f t="shared" si="1"/>
        <v>30620.462544706246</v>
      </c>
      <c r="D18" s="10">
        <f t="shared" si="1"/>
        <v>41113.060818691534</v>
      </c>
      <c r="E18" s="10">
        <f t="shared" si="1"/>
        <v>45088.92001952674</v>
      </c>
      <c r="F18" s="10">
        <f t="shared" si="1"/>
        <v>48882.0478382658</v>
      </c>
      <c r="G18" s="10">
        <f t="shared" si="1"/>
        <v>46043.65949756886</v>
      </c>
      <c r="H18" s="10">
        <f t="shared" si="1"/>
        <v>27142.917907459898</v>
      </c>
      <c r="I18" s="10">
        <f t="shared" si="1"/>
        <v>26460.85605432002</v>
      </c>
      <c r="J18" s="10">
        <f t="shared" si="1"/>
        <v>55301.22709218849</v>
      </c>
      <c r="K18" s="10">
        <f t="shared" si="1"/>
        <v>61673.949660521765</v>
      </c>
      <c r="L18" s="10">
        <f t="shared" si="1"/>
        <v>64000.93725957323</v>
      </c>
      <c r="M18" s="37">
        <f t="shared" si="1"/>
        <v>46607.43795815277</v>
      </c>
      <c r="N18" s="11">
        <f t="shared" si="1"/>
        <v>43658.55025116956</v>
      </c>
    </row>
    <row r="19" spans="1:14" ht="12.75">
      <c r="A19" s="5" t="s">
        <v>25</v>
      </c>
      <c r="B19" s="9">
        <f t="shared" si="1"/>
        <v>16681.056005117967</v>
      </c>
      <c r="C19" s="10">
        <f t="shared" si="1"/>
        <v>25661.678601732</v>
      </c>
      <c r="D19" s="10">
        <f t="shared" si="1"/>
        <v>34306.16990002867</v>
      </c>
      <c r="E19" s="10">
        <f t="shared" si="1"/>
        <v>37581.8171882175</v>
      </c>
      <c r="F19" s="10">
        <f t="shared" si="1"/>
        <v>40344.53891665466</v>
      </c>
      <c r="G19" s="10">
        <f t="shared" si="1"/>
        <v>37470.31224833053</v>
      </c>
      <c r="H19" s="10">
        <f t="shared" si="1"/>
        <v>22397.899895753235</v>
      </c>
      <c r="I19" s="10">
        <f t="shared" si="1"/>
        <v>21379.727929120927</v>
      </c>
      <c r="J19" s="10">
        <f t="shared" si="1"/>
        <v>45602.93952751043</v>
      </c>
      <c r="K19" s="10">
        <f t="shared" si="1"/>
        <v>51978.4024612741</v>
      </c>
      <c r="L19" s="10">
        <f t="shared" si="1"/>
        <v>53336.2281302604</v>
      </c>
      <c r="M19" s="37">
        <f t="shared" si="1"/>
        <v>37522.862438648146</v>
      </c>
      <c r="N19" s="11">
        <f t="shared" si="1"/>
        <v>36039.48574743024</v>
      </c>
    </row>
    <row r="20" spans="1:14" ht="12.75">
      <c r="A20" s="5" t="s">
        <v>26</v>
      </c>
      <c r="B20" s="9">
        <f t="shared" si="1"/>
        <v>38107.544635779814</v>
      </c>
      <c r="C20" s="10">
        <f t="shared" si="1"/>
        <v>58530.60314392953</v>
      </c>
      <c r="D20" s="10">
        <f t="shared" si="1"/>
        <v>79724.61043202644</v>
      </c>
      <c r="E20" s="10">
        <f t="shared" si="1"/>
        <v>90977.27905438296</v>
      </c>
      <c r="F20" s="10">
        <f t="shared" si="1"/>
        <v>100144.1019752568</v>
      </c>
      <c r="G20" s="10">
        <f t="shared" si="1"/>
        <v>90291.50459389691</v>
      </c>
      <c r="H20" s="10">
        <f t="shared" si="1"/>
        <v>56884.107792452916</v>
      </c>
      <c r="I20" s="10">
        <f t="shared" si="1"/>
        <v>53017.33673452454</v>
      </c>
      <c r="J20" s="10">
        <f t="shared" si="1"/>
        <v>113913.40277195611</v>
      </c>
      <c r="K20" s="10">
        <f t="shared" si="1"/>
        <v>124713.67479611107</v>
      </c>
      <c r="L20" s="10">
        <f t="shared" si="1"/>
        <v>124546.05773889196</v>
      </c>
      <c r="M20" s="37">
        <f t="shared" si="1"/>
        <v>86390.57379288242</v>
      </c>
      <c r="N20" s="11">
        <f t="shared" si="1"/>
        <v>86133.59552030043</v>
      </c>
    </row>
    <row r="21" spans="1:14" ht="12.75">
      <c r="A21" s="5" t="s">
        <v>27</v>
      </c>
      <c r="B21" s="9">
        <f t="shared" si="1"/>
        <v>31000.512335782758</v>
      </c>
      <c r="C21" s="10">
        <f t="shared" si="1"/>
        <v>48467.044776684685</v>
      </c>
      <c r="D21" s="10">
        <f t="shared" si="1"/>
        <v>66359.01828747444</v>
      </c>
      <c r="E21" s="10">
        <f t="shared" si="1"/>
        <v>76641.73204619666</v>
      </c>
      <c r="F21" s="10">
        <f t="shared" si="1"/>
        <v>83138.32276066045</v>
      </c>
      <c r="G21" s="10">
        <f t="shared" si="1"/>
        <v>75789.35367809507</v>
      </c>
      <c r="H21" s="10">
        <f t="shared" si="1"/>
        <v>45565.40423363592</v>
      </c>
      <c r="I21" s="10">
        <f t="shared" si="1"/>
        <v>42851.03926973732</v>
      </c>
      <c r="J21" s="10">
        <f t="shared" si="1"/>
        <v>93569.78754630544</v>
      </c>
      <c r="K21" s="10">
        <f t="shared" si="1"/>
        <v>104641.60404136416</v>
      </c>
      <c r="L21" s="10">
        <f t="shared" si="1"/>
        <v>106324.69261095843</v>
      </c>
      <c r="M21" s="37">
        <f t="shared" si="1"/>
        <v>72747.79108321373</v>
      </c>
      <c r="N21" s="11">
        <f t="shared" si="1"/>
        <v>71503.7980655192</v>
      </c>
    </row>
    <row r="22" spans="1:14" ht="12.75">
      <c r="A22" s="5" t="s">
        <v>28</v>
      </c>
      <c r="B22" s="9">
        <f t="shared" si="1"/>
        <v>36984.08615027741</v>
      </c>
      <c r="C22" s="10">
        <f t="shared" si="1"/>
        <v>54108.95521927891</v>
      </c>
      <c r="D22" s="10">
        <f t="shared" si="1"/>
        <v>74381.6147398835</v>
      </c>
      <c r="E22" s="10">
        <f t="shared" si="1"/>
        <v>83426.71936500803</v>
      </c>
      <c r="F22" s="10">
        <f t="shared" si="1"/>
        <v>90830.10828898771</v>
      </c>
      <c r="G22" s="10">
        <f t="shared" si="1"/>
        <v>81919.69639547243</v>
      </c>
      <c r="H22" s="10">
        <f t="shared" si="1"/>
        <v>51126.98890673714</v>
      </c>
      <c r="I22" s="10">
        <f t="shared" si="1"/>
        <v>47850.701852597114</v>
      </c>
      <c r="J22" s="10">
        <f t="shared" si="1"/>
        <v>100982.38820914578</v>
      </c>
      <c r="K22" s="10">
        <f t="shared" si="1"/>
        <v>113359.21365858696</v>
      </c>
      <c r="L22" s="10">
        <f t="shared" si="1"/>
        <v>117266.35797542495</v>
      </c>
      <c r="M22" s="37">
        <f t="shared" si="1"/>
        <v>81912.77315620538</v>
      </c>
      <c r="N22" s="11">
        <f t="shared" si="1"/>
        <v>79346.80923238039</v>
      </c>
    </row>
    <row r="23" spans="1:14" ht="12.75">
      <c r="A23" s="5" t="s">
        <v>29</v>
      </c>
      <c r="B23" s="9">
        <f t="shared" si="1"/>
        <v>30938.96104022259</v>
      </c>
      <c r="C23" s="10">
        <f t="shared" si="1"/>
        <v>44946.36071677098</v>
      </c>
      <c r="D23" s="10">
        <f t="shared" si="1"/>
        <v>61200.354441328294</v>
      </c>
      <c r="E23" s="10">
        <f t="shared" si="1"/>
        <v>68315.82046007275</v>
      </c>
      <c r="F23" s="10">
        <f t="shared" si="1"/>
        <v>74376.5512648462</v>
      </c>
      <c r="G23" s="10">
        <f t="shared" si="1"/>
        <v>69373.73661050582</v>
      </c>
      <c r="H23" s="10">
        <f t="shared" si="1"/>
        <v>43047.8122569232</v>
      </c>
      <c r="I23" s="10">
        <f t="shared" si="1"/>
        <v>39998.27673761959</v>
      </c>
      <c r="J23" s="10">
        <f t="shared" si="1"/>
        <v>81758.0372154652</v>
      </c>
      <c r="K23" s="10">
        <f t="shared" si="1"/>
        <v>93587.0883435393</v>
      </c>
      <c r="L23" s="10">
        <f t="shared" si="1"/>
        <v>97785.27764218822</v>
      </c>
      <c r="M23" s="37">
        <f t="shared" si="1"/>
        <v>68861.81557357847</v>
      </c>
      <c r="N23" s="11">
        <f t="shared" si="1"/>
        <v>65810.00787625523</v>
      </c>
    </row>
    <row r="24" spans="1:14" ht="12.75">
      <c r="A24" s="5" t="s">
        <v>30</v>
      </c>
      <c r="B24" s="9">
        <f t="shared" si="1"/>
        <v>32485.413331199376</v>
      </c>
      <c r="C24" s="10">
        <f t="shared" si="1"/>
        <v>45547.48747305061</v>
      </c>
      <c r="D24" s="10">
        <f t="shared" si="1"/>
        <v>61293.89379348472</v>
      </c>
      <c r="E24" s="10">
        <f t="shared" si="1"/>
        <v>67177.62064054192</v>
      </c>
      <c r="F24" s="10">
        <f t="shared" si="1"/>
        <v>73161.01059144076</v>
      </c>
      <c r="G24" s="10">
        <f t="shared" si="1"/>
        <v>67814.20206706949</v>
      </c>
      <c r="H24" s="10">
        <f t="shared" si="1"/>
        <v>42870.002911707285</v>
      </c>
      <c r="I24" s="10">
        <f t="shared" si="1"/>
        <v>39738.532585287205</v>
      </c>
      <c r="J24" s="10">
        <f t="shared" si="1"/>
        <v>81570.80363440719</v>
      </c>
      <c r="K24" s="10">
        <f t="shared" si="1"/>
        <v>91505.2831924138</v>
      </c>
      <c r="L24" s="10">
        <f t="shared" si="1"/>
        <v>92404.76686438656</v>
      </c>
      <c r="M24" s="37">
        <f t="shared" si="1"/>
        <v>65484.39052482528</v>
      </c>
      <c r="N24" s="11">
        <f t="shared" si="1"/>
        <v>65023.09417031338</v>
      </c>
    </row>
    <row r="25" spans="1:14" ht="13.5" thickBot="1">
      <c r="A25" s="12" t="s">
        <v>31</v>
      </c>
      <c r="B25" s="13">
        <f aca="true" t="shared" si="2" ref="B25:N25">B$3*1000/B50</f>
        <v>27001.413547312823</v>
      </c>
      <c r="C25" s="14">
        <f t="shared" si="2"/>
        <v>40147.34746458962</v>
      </c>
      <c r="D25" s="14">
        <f t="shared" si="2"/>
        <v>54529.884821029926</v>
      </c>
      <c r="E25" s="14">
        <f t="shared" si="2"/>
        <v>61312.3589531305</v>
      </c>
      <c r="F25" s="14">
        <f t="shared" si="2"/>
        <v>67033.39693316013</v>
      </c>
      <c r="G25" s="14">
        <f t="shared" si="2"/>
        <v>61510.65965693235</v>
      </c>
      <c r="H25" s="14">
        <f t="shared" si="2"/>
        <v>37273.45510026972</v>
      </c>
      <c r="I25" s="14">
        <f t="shared" si="2"/>
        <v>35351.21926582501</v>
      </c>
      <c r="J25" s="14">
        <f t="shared" si="2"/>
        <v>74427.20198883238</v>
      </c>
      <c r="K25" s="14">
        <f t="shared" si="2"/>
        <v>84950.87284140392</v>
      </c>
      <c r="L25" s="14">
        <f t="shared" si="2"/>
        <v>87196.50343510685</v>
      </c>
      <c r="M25" s="38">
        <f t="shared" si="2"/>
        <v>61534.220994756004</v>
      </c>
      <c r="N25" s="15">
        <f t="shared" si="2"/>
        <v>58704.49451424361</v>
      </c>
    </row>
    <row r="27" ht="12.75">
      <c r="A27" s="40" t="s">
        <v>36</v>
      </c>
    </row>
    <row r="31" spans="1:14" ht="13.5" thickBot="1">
      <c r="A31" s="1" t="s">
        <v>35</v>
      </c>
      <c r="B31" s="1"/>
      <c r="F31" s="22"/>
      <c r="N31" s="39" t="s">
        <v>36</v>
      </c>
    </row>
    <row r="32" spans="1:14" ht="13.5" thickBot="1">
      <c r="A32" s="41"/>
      <c r="B32" s="17" t="s">
        <v>1</v>
      </c>
      <c r="C32" s="17" t="s">
        <v>2</v>
      </c>
      <c r="D32" s="17" t="s">
        <v>3</v>
      </c>
      <c r="E32" s="17" t="s">
        <v>4</v>
      </c>
      <c r="F32" s="17" t="s">
        <v>5</v>
      </c>
      <c r="G32" s="17" t="s">
        <v>6</v>
      </c>
      <c r="H32" s="17" t="s">
        <v>7</v>
      </c>
      <c r="I32" s="17" t="s">
        <v>8</v>
      </c>
      <c r="J32" s="17" t="s">
        <v>9</v>
      </c>
      <c r="K32" s="17" t="s">
        <v>10</v>
      </c>
      <c r="L32" s="17" t="s">
        <v>11</v>
      </c>
      <c r="M32" s="17" t="s">
        <v>12</v>
      </c>
      <c r="N32" s="18" t="s">
        <v>13</v>
      </c>
    </row>
    <row r="33" spans="1:14" ht="12.75">
      <c r="A33" s="23" t="s">
        <v>14</v>
      </c>
      <c r="B33" s="24">
        <v>32690.783516483516</v>
      </c>
      <c r="C33" s="25">
        <v>35192.36263736263</v>
      </c>
      <c r="D33" s="25">
        <v>38565.65418160548</v>
      </c>
      <c r="E33" s="25">
        <v>35970.48990651331</v>
      </c>
      <c r="F33" s="25">
        <v>34005.42855714888</v>
      </c>
      <c r="G33" s="25">
        <v>27832.598244893812</v>
      </c>
      <c r="H33" s="25">
        <v>28245.051456968842</v>
      </c>
      <c r="I33" s="25">
        <v>28206.356778148</v>
      </c>
      <c r="J33" s="25">
        <v>33393.5071037027</v>
      </c>
      <c r="K33" s="25">
        <v>37476.99783552527</v>
      </c>
      <c r="L33" s="25">
        <v>38008.860539882844</v>
      </c>
      <c r="M33" s="26">
        <v>33158.75928205048</v>
      </c>
      <c r="N33" s="30">
        <f>SUM(B33:M33)</f>
        <v>402746.85004028573</v>
      </c>
    </row>
    <row r="34" spans="1:14" ht="12.75">
      <c r="A34" s="23" t="s">
        <v>15</v>
      </c>
      <c r="B34" s="27">
        <v>19880.207692307693</v>
      </c>
      <c r="C34" s="28">
        <v>22681.24175824176</v>
      </c>
      <c r="D34" s="28">
        <v>25563.04631386889</v>
      </c>
      <c r="E34" s="28">
        <v>24308.644433119764</v>
      </c>
      <c r="F34" s="28">
        <v>23615.129811741364</v>
      </c>
      <c r="G34" s="28">
        <v>19265.077172746125</v>
      </c>
      <c r="H34" s="28">
        <v>20301.688509246927</v>
      </c>
      <c r="I34" s="28">
        <v>20367.272118766665</v>
      </c>
      <c r="J34" s="28">
        <v>21721.384779556014</v>
      </c>
      <c r="K34" s="28">
        <v>25185.98723003398</v>
      </c>
      <c r="L34" s="28">
        <v>27069.43877331764</v>
      </c>
      <c r="M34" s="29">
        <v>24278.96415677877</v>
      </c>
      <c r="N34" s="30">
        <f aca="true" t="shared" si="3" ref="N34:N50">SUM(B34:M34)</f>
        <v>274238.0827497256</v>
      </c>
    </row>
    <row r="35" spans="1:14" ht="12.75">
      <c r="A35" s="23" t="s">
        <v>16</v>
      </c>
      <c r="B35" s="27">
        <v>23712.814285714285</v>
      </c>
      <c r="C35" s="28">
        <v>26685.032967032967</v>
      </c>
      <c r="D35" s="28">
        <v>32648.18482752632</v>
      </c>
      <c r="E35" s="28">
        <v>29797.744930395686</v>
      </c>
      <c r="F35" s="28">
        <v>28556.253882585825</v>
      </c>
      <c r="G35" s="28">
        <v>21877.012906545984</v>
      </c>
      <c r="H35" s="28">
        <v>22298.527935757433</v>
      </c>
      <c r="I35" s="28">
        <v>22131.813681868658</v>
      </c>
      <c r="J35" s="28">
        <v>26051.41172424486</v>
      </c>
      <c r="K35" s="28">
        <v>30759.58636230012</v>
      </c>
      <c r="L35" s="28">
        <v>31375.540884326485</v>
      </c>
      <c r="M35" s="29">
        <v>27922.0409766012</v>
      </c>
      <c r="N35" s="30">
        <f t="shared" si="3"/>
        <v>323815.96536489984</v>
      </c>
    </row>
    <row r="36" spans="1:14" ht="12.75">
      <c r="A36" s="23" t="s">
        <v>17</v>
      </c>
      <c r="B36" s="27">
        <v>29854.23076923077</v>
      </c>
      <c r="C36" s="28">
        <v>32739.20879120879</v>
      </c>
      <c r="D36" s="28">
        <v>36378.129650838135</v>
      </c>
      <c r="E36" s="28">
        <v>34167.279387013754</v>
      </c>
      <c r="F36" s="28">
        <v>32240.185383681957</v>
      </c>
      <c r="G36" s="28">
        <v>26375.822431967947</v>
      </c>
      <c r="H36" s="28">
        <v>25907.005526402965</v>
      </c>
      <c r="I36" s="28">
        <v>25852.24415218664</v>
      </c>
      <c r="J36" s="28">
        <v>30957.584197461943</v>
      </c>
      <c r="K36" s="28">
        <v>34981.50350807909</v>
      </c>
      <c r="L36" s="28">
        <v>36179.06756724771</v>
      </c>
      <c r="M36" s="29">
        <v>31473.915696199496</v>
      </c>
      <c r="N36" s="30">
        <f t="shared" si="3"/>
        <v>377106.17706151924</v>
      </c>
    </row>
    <row r="37" spans="1:14" ht="12.75">
      <c r="A37" s="23" t="s">
        <v>18</v>
      </c>
      <c r="B37" s="27">
        <v>36611.935164835166</v>
      </c>
      <c r="C37" s="28">
        <v>39134.142857142855</v>
      </c>
      <c r="D37" s="28">
        <v>43322.286380285026</v>
      </c>
      <c r="E37" s="28">
        <v>40797.080947328664</v>
      </c>
      <c r="F37" s="28">
        <v>38565.6532353958</v>
      </c>
      <c r="G37" s="28">
        <v>31519.439214476733</v>
      </c>
      <c r="H37" s="28">
        <v>31982.370013967127</v>
      </c>
      <c r="I37" s="28">
        <v>31999.3250587547</v>
      </c>
      <c r="J37" s="28">
        <v>37794.95945660305</v>
      </c>
      <c r="K37" s="28">
        <v>41958.36736399817</v>
      </c>
      <c r="L37" s="28">
        <v>42871.286227169294</v>
      </c>
      <c r="M37" s="29">
        <v>37664.23645826871</v>
      </c>
      <c r="N37" s="30">
        <f t="shared" si="3"/>
        <v>454221.0823782252</v>
      </c>
    </row>
    <row r="38" spans="1:14" ht="12.75">
      <c r="A38" s="23" t="s">
        <v>19</v>
      </c>
      <c r="B38" s="27">
        <v>42841.23736263736</v>
      </c>
      <c r="C38" s="28">
        <v>44638.13186813187</v>
      </c>
      <c r="D38" s="28">
        <v>49540.407078507065</v>
      </c>
      <c r="E38" s="28">
        <v>46855.213647658136</v>
      </c>
      <c r="F38" s="28">
        <v>44658.99334784124</v>
      </c>
      <c r="G38" s="28">
        <v>36904.31060708972</v>
      </c>
      <c r="H38" s="28">
        <v>37341.52369084249</v>
      </c>
      <c r="I38" s="28">
        <v>37403.948420350454</v>
      </c>
      <c r="J38" s="28">
        <v>43674.41548963178</v>
      </c>
      <c r="K38" s="28">
        <v>48239.56457323732</v>
      </c>
      <c r="L38" s="28">
        <v>49086.519185833815</v>
      </c>
      <c r="M38" s="29">
        <v>43481.834309246064</v>
      </c>
      <c r="N38" s="30">
        <f t="shared" si="3"/>
        <v>524666.0995810073</v>
      </c>
    </row>
    <row r="39" spans="1:14" ht="12.75">
      <c r="A39" s="23" t="s">
        <v>20</v>
      </c>
      <c r="B39" s="27">
        <v>37829.20989010989</v>
      </c>
      <c r="C39" s="28">
        <v>42670.65934065934</v>
      </c>
      <c r="D39" s="28">
        <v>47573.20838132108</v>
      </c>
      <c r="E39" s="28">
        <v>45181.153368845946</v>
      </c>
      <c r="F39" s="28">
        <v>42823.04382197177</v>
      </c>
      <c r="G39" s="28">
        <v>34159.96151094936</v>
      </c>
      <c r="H39" s="28">
        <v>34090.73059314101</v>
      </c>
      <c r="I39" s="28">
        <v>33598.68867614073</v>
      </c>
      <c r="J39" s="28">
        <v>41104.39898497409</v>
      </c>
      <c r="K39" s="28">
        <v>46396.75943852176</v>
      </c>
      <c r="L39" s="28">
        <v>47321.8754902404</v>
      </c>
      <c r="M39" s="29">
        <v>40521.997183091895</v>
      </c>
      <c r="N39" s="30">
        <f t="shared" si="3"/>
        <v>493271.6866799673</v>
      </c>
    </row>
    <row r="40" spans="1:14" ht="12.75">
      <c r="A40" s="23" t="s">
        <v>21</v>
      </c>
      <c r="B40" s="27">
        <v>38359.53956043956</v>
      </c>
      <c r="C40" s="28">
        <v>42754.92307692308</v>
      </c>
      <c r="D40" s="28">
        <v>47490.95186430216</v>
      </c>
      <c r="E40" s="28">
        <v>45015.23705606717</v>
      </c>
      <c r="F40" s="28">
        <v>42595.200341268486</v>
      </c>
      <c r="G40" s="28">
        <v>34073.80162631601</v>
      </c>
      <c r="H40" s="28">
        <v>34757.71156232174</v>
      </c>
      <c r="I40" s="28">
        <v>34364.57927021534</v>
      </c>
      <c r="J40" s="28">
        <v>41522.12189026216</v>
      </c>
      <c r="K40" s="28">
        <v>46768.558875446695</v>
      </c>
      <c r="L40" s="28">
        <v>47287.949011350865</v>
      </c>
      <c r="M40" s="29">
        <v>40292.108579603984</v>
      </c>
      <c r="N40" s="30">
        <f t="shared" si="3"/>
        <v>495282.6827145172</v>
      </c>
    </row>
    <row r="41" spans="1:14" ht="12.75">
      <c r="A41" s="23" t="s">
        <v>22</v>
      </c>
      <c r="B41" s="27">
        <v>42453.395604395606</v>
      </c>
      <c r="C41" s="28">
        <v>46369.72527472527</v>
      </c>
      <c r="D41" s="28">
        <v>51826.208427333644</v>
      </c>
      <c r="E41" s="28">
        <v>49722.43973514886</v>
      </c>
      <c r="F41" s="28">
        <v>46699.77640816674</v>
      </c>
      <c r="G41" s="28">
        <v>37427.75605819105</v>
      </c>
      <c r="H41" s="28">
        <v>38395.34476611594</v>
      </c>
      <c r="I41" s="28">
        <v>38117.92450344899</v>
      </c>
      <c r="J41" s="28">
        <v>45890.667551643135</v>
      </c>
      <c r="K41" s="28">
        <v>51450.23011837016</v>
      </c>
      <c r="L41" s="28">
        <v>52407.54024958793</v>
      </c>
      <c r="M41" s="29">
        <v>44797.397610742424</v>
      </c>
      <c r="N41" s="30">
        <f t="shared" si="3"/>
        <v>545558.4063078698</v>
      </c>
    </row>
    <row r="42" spans="1:14" ht="12.75">
      <c r="A42" s="23" t="s">
        <v>23</v>
      </c>
      <c r="B42" s="27">
        <v>50019.131868131866</v>
      </c>
      <c r="C42" s="28">
        <v>53102.12087912088</v>
      </c>
      <c r="D42" s="28">
        <v>56496.17690942949</v>
      </c>
      <c r="E42" s="28">
        <v>54554.18370642714</v>
      </c>
      <c r="F42" s="28">
        <v>51284.44285263239</v>
      </c>
      <c r="G42" s="28">
        <v>42413.394084986074</v>
      </c>
      <c r="H42" s="28">
        <v>41933.50964897837</v>
      </c>
      <c r="I42" s="28">
        <v>42984.99258964943</v>
      </c>
      <c r="J42" s="28">
        <v>51188.192513744245</v>
      </c>
      <c r="K42" s="28">
        <v>57204.75792953894</v>
      </c>
      <c r="L42" s="28">
        <v>56175.267733564266</v>
      </c>
      <c r="M42" s="29">
        <v>48546.17472072637</v>
      </c>
      <c r="N42" s="30">
        <f t="shared" si="3"/>
        <v>605902.3454369295</v>
      </c>
    </row>
    <row r="43" spans="1:14" ht="12.75">
      <c r="A43" s="23" t="s">
        <v>24</v>
      </c>
      <c r="B43" s="27">
        <v>40872.03736263736</v>
      </c>
      <c r="C43" s="28">
        <v>44088.16483516484</v>
      </c>
      <c r="D43" s="28">
        <v>48646.34158035554</v>
      </c>
      <c r="E43" s="28">
        <v>46574.63516736593</v>
      </c>
      <c r="F43" s="28">
        <v>43983.4273538135</v>
      </c>
      <c r="G43" s="28">
        <v>35835.55299480749</v>
      </c>
      <c r="H43" s="28">
        <v>36842.02278507287</v>
      </c>
      <c r="I43" s="28">
        <v>35902.08865691261</v>
      </c>
      <c r="J43" s="28">
        <v>43398.67533136546</v>
      </c>
      <c r="K43" s="28">
        <v>48642.903795090264</v>
      </c>
      <c r="L43" s="28">
        <v>48436.79065866029</v>
      </c>
      <c r="M43" s="29">
        <v>40766.02540791762</v>
      </c>
      <c r="N43" s="30">
        <f t="shared" si="3"/>
        <v>513988.6659291638</v>
      </c>
    </row>
    <row r="44" spans="1:14" ht="12.75">
      <c r="A44" s="23" t="s">
        <v>25</v>
      </c>
      <c r="B44" s="27">
        <v>50356.524175824175</v>
      </c>
      <c r="C44" s="28">
        <v>52607.62637362637</v>
      </c>
      <c r="D44" s="28">
        <v>58298.55113025394</v>
      </c>
      <c r="E44" s="28">
        <v>55878.08565729449</v>
      </c>
      <c r="F44" s="28">
        <v>53290.97959060964</v>
      </c>
      <c r="G44" s="28">
        <v>44034.861227331116</v>
      </c>
      <c r="H44" s="28">
        <v>44647.0430109211</v>
      </c>
      <c r="I44" s="28">
        <v>44434.615966558806</v>
      </c>
      <c r="J44" s="28">
        <v>52628.18635961341</v>
      </c>
      <c r="K44" s="28">
        <v>57716.27941499578</v>
      </c>
      <c r="L44" s="28">
        <v>58121.84529489084</v>
      </c>
      <c r="M44" s="29">
        <v>50635.7957926744</v>
      </c>
      <c r="N44" s="30">
        <f t="shared" si="3"/>
        <v>622650.3939945941</v>
      </c>
    </row>
    <row r="45" spans="1:14" ht="12.75">
      <c r="A45" s="23" t="s">
        <v>26</v>
      </c>
      <c r="B45" s="27">
        <v>22042.879120879123</v>
      </c>
      <c r="C45" s="28">
        <v>23064.857142857145</v>
      </c>
      <c r="D45" s="28">
        <v>25086.356511020003</v>
      </c>
      <c r="E45" s="28">
        <v>23082.68637870226</v>
      </c>
      <c r="F45" s="28">
        <v>21469.062656642658</v>
      </c>
      <c r="G45" s="28">
        <v>18274.144477060014</v>
      </c>
      <c r="H45" s="28">
        <v>17579.602437443427</v>
      </c>
      <c r="I45" s="28">
        <v>17918.66695901694</v>
      </c>
      <c r="J45" s="28">
        <v>21068.635837387577</v>
      </c>
      <c r="K45" s="28">
        <v>24055.100652791836</v>
      </c>
      <c r="L45" s="28">
        <v>24890.39040078716</v>
      </c>
      <c r="M45" s="29">
        <v>21993.140183964584</v>
      </c>
      <c r="N45" s="30">
        <f t="shared" si="3"/>
        <v>260525.5227585527</v>
      </c>
    </row>
    <row r="46" spans="1:14" ht="12.75">
      <c r="A46" s="23" t="s">
        <v>27</v>
      </c>
      <c r="B46" s="27">
        <v>27096.326373626373</v>
      </c>
      <c r="C46" s="28">
        <v>27853.978021978026</v>
      </c>
      <c r="D46" s="28">
        <v>30139.08360331348</v>
      </c>
      <c r="E46" s="28">
        <v>27400.215834556057</v>
      </c>
      <c r="F46" s="28">
        <v>25860.516890501203</v>
      </c>
      <c r="G46" s="28">
        <v>21770.867805630718</v>
      </c>
      <c r="H46" s="28">
        <v>21946.47489293665</v>
      </c>
      <c r="I46" s="28">
        <v>22169.82402737005</v>
      </c>
      <c r="J46" s="28">
        <v>25649.304790954</v>
      </c>
      <c r="K46" s="28">
        <v>28669.285295111866</v>
      </c>
      <c r="L46" s="28">
        <v>29155.974250900363</v>
      </c>
      <c r="M46" s="29">
        <v>26117.63150068233</v>
      </c>
      <c r="N46" s="30">
        <f t="shared" si="3"/>
        <v>313829.4832875611</v>
      </c>
    </row>
    <row r="47" spans="1:14" ht="12.75">
      <c r="A47" s="23" t="s">
        <v>28</v>
      </c>
      <c r="B47" s="27">
        <v>22712.47142857143</v>
      </c>
      <c r="C47" s="28">
        <v>24949.65934065934</v>
      </c>
      <c r="D47" s="28">
        <v>26888.36491375063</v>
      </c>
      <c r="E47" s="28">
        <v>25171.791675183747</v>
      </c>
      <c r="F47" s="28">
        <v>23670.565195843403</v>
      </c>
      <c r="G47" s="28">
        <v>20141.676209766723</v>
      </c>
      <c r="H47" s="28">
        <v>19559.141294711124</v>
      </c>
      <c r="I47" s="28">
        <v>19853.418303590428</v>
      </c>
      <c r="J47" s="28">
        <v>23766.520504836273</v>
      </c>
      <c r="K47" s="28">
        <v>26464.544902678495</v>
      </c>
      <c r="L47" s="28">
        <v>26435.54429011648</v>
      </c>
      <c r="M47" s="29">
        <v>23195.40563443937</v>
      </c>
      <c r="N47" s="30">
        <f t="shared" si="3"/>
        <v>282809.10369414743</v>
      </c>
    </row>
    <row r="48" spans="1:14" ht="12.75">
      <c r="A48" s="23" t="s">
        <v>29</v>
      </c>
      <c r="B48" s="27">
        <v>27150.232967032967</v>
      </c>
      <c r="C48" s="28">
        <v>30035.802197802197</v>
      </c>
      <c r="D48" s="28">
        <v>32679.549297665668</v>
      </c>
      <c r="E48" s="28">
        <v>30739.58544093527</v>
      </c>
      <c r="F48" s="28">
        <v>28906.960102843455</v>
      </c>
      <c r="G48" s="28">
        <v>23784.21691862749</v>
      </c>
      <c r="H48" s="28">
        <v>23229.98423315169</v>
      </c>
      <c r="I48" s="28">
        <v>23751.023231120762</v>
      </c>
      <c r="J48" s="28">
        <v>29354.912149799267</v>
      </c>
      <c r="K48" s="28">
        <v>32055.703976894823</v>
      </c>
      <c r="L48" s="28">
        <v>31702.113802277985</v>
      </c>
      <c r="M48" s="29">
        <v>27591.48860909513</v>
      </c>
      <c r="N48" s="30">
        <f t="shared" si="3"/>
        <v>340981.5729272467</v>
      </c>
    </row>
    <row r="49" spans="1:14" ht="12.75">
      <c r="A49" s="23" t="s">
        <v>30</v>
      </c>
      <c r="B49" s="27">
        <v>25857.759340659337</v>
      </c>
      <c r="C49" s="28">
        <v>29639.3956043956</v>
      </c>
      <c r="D49" s="28">
        <v>32629.677708819203</v>
      </c>
      <c r="E49" s="28">
        <v>31260.41053518116</v>
      </c>
      <c r="F49" s="28">
        <v>29387.237582138216</v>
      </c>
      <c r="G49" s="28">
        <v>24331.186531814084</v>
      </c>
      <c r="H49" s="28">
        <v>23326.333848391503</v>
      </c>
      <c r="I49" s="28">
        <v>23906.267750604562</v>
      </c>
      <c r="J49" s="28">
        <v>29422.291960694398</v>
      </c>
      <c r="K49" s="28">
        <v>32784.99224675055</v>
      </c>
      <c r="L49" s="28">
        <v>33548.05282447784</v>
      </c>
      <c r="M49" s="29">
        <v>29014.548120131098</v>
      </c>
      <c r="N49" s="30">
        <f t="shared" si="3"/>
        <v>345108.15405405755</v>
      </c>
    </row>
    <row r="50" spans="1:14" ht="13.5" thickBot="1">
      <c r="A50" s="31" t="s">
        <v>31</v>
      </c>
      <c r="B50" s="32">
        <v>31109.482417582418</v>
      </c>
      <c r="C50" s="33">
        <v>33626.131868131866</v>
      </c>
      <c r="D50" s="33">
        <v>36677.135969828465</v>
      </c>
      <c r="E50" s="33">
        <v>34250.84331864184</v>
      </c>
      <c r="F50" s="33">
        <v>32073.564795527116</v>
      </c>
      <c r="G50" s="33">
        <v>26824.618841720425</v>
      </c>
      <c r="H50" s="33">
        <v>26828.744405633697</v>
      </c>
      <c r="I50" s="33">
        <v>26873.189093039033</v>
      </c>
      <c r="J50" s="33">
        <v>32246.2746934933</v>
      </c>
      <c r="K50" s="33">
        <v>35314.52826389136</v>
      </c>
      <c r="L50" s="33">
        <v>35551.884282918225</v>
      </c>
      <c r="M50" s="34">
        <v>30877.127706905067</v>
      </c>
      <c r="N50" s="35">
        <f t="shared" si="3"/>
        <v>382253.5256573128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M-RTL TV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ur</cp:lastModifiedBy>
  <dcterms:created xsi:type="dcterms:W3CDTF">2006-09-20T18:41:26Z</dcterms:created>
  <dcterms:modified xsi:type="dcterms:W3CDTF">2013-02-01T13:34:06Z</dcterms:modified>
  <cp:category/>
  <cp:version/>
  <cp:contentType/>
  <cp:contentStatus/>
</cp:coreProperties>
</file>